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10" windowWidth="14760" windowHeight="7110"/>
  </bookViews>
  <sheets>
    <sheet name="VEROY РРЦ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6" i="1"/>
  <c r="L17" i="1"/>
  <c r="L18" i="1"/>
  <c r="L19" i="1"/>
  <c r="L20" i="1"/>
  <c r="L21" i="1"/>
  <c r="L7" i="1"/>
  <c r="J9" i="1"/>
  <c r="J10" i="1"/>
  <c r="J11" i="1"/>
  <c r="J12" i="1"/>
  <c r="J13" i="1"/>
  <c r="J14" i="1"/>
  <c r="J16" i="1"/>
  <c r="J18" i="1"/>
  <c r="J19" i="1"/>
  <c r="J20" i="1"/>
  <c r="J21" i="1"/>
  <c r="J7" i="1"/>
  <c r="H9" i="1"/>
  <c r="H10" i="1"/>
  <c r="H11" i="1"/>
  <c r="H12" i="1"/>
  <c r="H13" i="1"/>
  <c r="H14" i="1"/>
  <c r="H16" i="1"/>
  <c r="H18" i="1"/>
  <c r="H19" i="1"/>
  <c r="H20" i="1"/>
  <c r="H21" i="1"/>
  <c r="H7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D7" i="1"/>
  <c r="D9" i="1"/>
  <c r="D10" i="1"/>
  <c r="D12" i="1"/>
  <c r="D13" i="1"/>
  <c r="D14" i="1"/>
  <c r="H35" i="1" l="1"/>
  <c r="H36" i="1"/>
  <c r="H37" i="1"/>
  <c r="H38" i="1"/>
  <c r="H39" i="1"/>
  <c r="H40" i="1"/>
  <c r="H41" i="1"/>
  <c r="H34" i="1"/>
  <c r="F22" i="1" l="1"/>
  <c r="F23" i="1"/>
  <c r="F24" i="1"/>
  <c r="D19" i="1"/>
  <c r="D20" i="1"/>
  <c r="D21" i="1"/>
  <c r="D18" i="1"/>
  <c r="D16" i="1"/>
  <c r="K15" i="1"/>
  <c r="L15" i="1" s="1"/>
  <c r="E15" i="1"/>
  <c r="F15" i="1" s="1"/>
  <c r="G15" i="1"/>
  <c r="H15" i="1" s="1"/>
  <c r="I15" i="1"/>
  <c r="J15" i="1" s="1"/>
  <c r="C15" i="1"/>
  <c r="D15" i="1" s="1"/>
</calcChain>
</file>

<file path=xl/sharedStrings.xml><?xml version="1.0" encoding="utf-8"?>
<sst xmlns="http://schemas.openxmlformats.org/spreadsheetml/2006/main" count="65" uniqueCount="60">
  <si>
    <t>Наименование</t>
  </si>
  <si>
    <t>Формат</t>
  </si>
  <si>
    <t>ПЛАСТИК коллекция / ценовая группа</t>
  </si>
  <si>
    <t>HOME</t>
  </si>
  <si>
    <t>STONE / GLOSS</t>
  </si>
  <si>
    <t>GLOSS SPARKS</t>
  </si>
  <si>
    <t>PREMIUM</t>
  </si>
  <si>
    <t>HD</t>
  </si>
  <si>
    <t>Группа 1</t>
  </si>
  <si>
    <t>Группы 2 \ 3</t>
  </si>
  <si>
    <t xml:space="preserve"> группа 4</t>
  </si>
  <si>
    <t>группа 5</t>
  </si>
  <si>
    <t>группа 6</t>
  </si>
  <si>
    <t xml:space="preserve">                                          СТОЛЕШНИЦЫ ПОСТФОРМИНГ</t>
  </si>
  <si>
    <t>3050х600х40 (влагостойкая)</t>
  </si>
  <si>
    <t>4200х600х40 (влагостойкая)</t>
  </si>
  <si>
    <t>3050х(601-1200)х40Вл. (один завал)</t>
  </si>
  <si>
    <t>3050х(601-1200)х40Вл. (два завала)</t>
  </si>
  <si>
    <t>3050х600х26 (влагостойкая)</t>
  </si>
  <si>
    <t>3050х1200х26 (один завал)</t>
  </si>
  <si>
    <t>Угловые элементы постформинг</t>
  </si>
  <si>
    <t>26х(600-1070)</t>
  </si>
  <si>
    <t>40х(600-1070)</t>
  </si>
  <si>
    <t>Щиты и Стеновые панели</t>
  </si>
  <si>
    <t>ДСП 4200х600х10</t>
  </si>
  <si>
    <t>ДСП/CPL 3050х1300х17</t>
  </si>
  <si>
    <t>ДСП 3050х1200х26 (влагостойкий)</t>
  </si>
  <si>
    <t>ДСП 3050х1200х40 (влагостойкий)</t>
  </si>
  <si>
    <t>Кромка пластик 3050мм</t>
  </si>
  <si>
    <t>33 мм без клея</t>
  </si>
  <si>
    <t>33 мм с клеем</t>
  </si>
  <si>
    <t>44 мм без клея</t>
  </si>
  <si>
    <t>44 мм с клеем</t>
  </si>
  <si>
    <t>Аксессуары для столешниц-постформинг и щитов</t>
  </si>
  <si>
    <t>Р/ШТ</t>
  </si>
  <si>
    <t>90 цветов складская программа (3050х600х38 и 3050х1200х38),остальное под заказ в течение 14-21 календ. Дня</t>
  </si>
  <si>
    <t xml:space="preserve">СТОЛЕШНИЦЫ-ПОСТФОРМИНГ и МЕБЕЛЬНЫЕ ЩИТЫ V E R O Y </t>
  </si>
  <si>
    <t>В прайсе указаны РОЗНИЧНЫЕ цены, руб с НДС 18%</t>
  </si>
  <si>
    <t>1/2 3050x1200**</t>
  </si>
  <si>
    <t xml:space="preserve">Комплект соед.эл-тов  к плинтусу Korner Н37 </t>
  </si>
  <si>
    <t xml:space="preserve">Комплект соед.эл-тов  к плинтусу Korner Н23 </t>
  </si>
  <si>
    <t>Плинтус (бортик) Korner,  L= 3 м   Н23</t>
  </si>
  <si>
    <t>Плинтус (бортик) Korner,  L= 3 м  Н37 ( кроме арт 450)</t>
  </si>
  <si>
    <t>Плинтус (бортик) Korner,  L= 3 м  Н37 ( декор арт 450)</t>
  </si>
  <si>
    <t>Плинтус (бортик) Korner,  L= 4,2 м  Н37 (белый  матовый и глянец)</t>
  </si>
  <si>
    <t>МДФ 3050х1200х6</t>
  </si>
  <si>
    <t>МДФ 3050х600х6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</si>
  <si>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!!!ВНИМАНИЕ: вы можете приобрести 1/2 столешницы  от L 3050 (1525 мм), 
             при условии, что  декор в складской программе г.Екатеринбурга
                           ЦЕНА 1/2 столешницы = (стоимость столешницы 3050 / 2+10%)</t>
  </si>
  <si>
    <t xml:space="preserve">* В программу столешниц на 4200 входит 14 декоров                                                                                                                                                                             ** Только из складской программы  Екатеринбурга        </t>
  </si>
  <si>
    <t>с 14.11.2016</t>
  </si>
  <si>
    <t>В прайсе указаны РОЗНИЧНЫЕ и ОПТОВЫЕ цены, руб с НДС 18%</t>
  </si>
  <si>
    <t>Дополнительные услуги по столешницам</t>
  </si>
  <si>
    <t>Еврозапил на столешницы</t>
  </si>
  <si>
    <t>Кромление столешницы кромочным пластиком(1 торец, без учета пластика)</t>
  </si>
  <si>
    <t>Распил стеновой панели, столешницы(за 1 рез)</t>
  </si>
  <si>
    <t>Розница</t>
  </si>
  <si>
    <t>Опт</t>
  </si>
  <si>
    <r>
      <t xml:space="preserve">Плинтус (бортик) </t>
    </r>
    <r>
      <rPr>
        <b/>
        <sz val="9"/>
        <color theme="1"/>
        <rFont val="Times New Roman"/>
        <family val="1"/>
        <charset val="204"/>
      </rPr>
      <t>REHAU</t>
    </r>
    <r>
      <rPr>
        <sz val="9"/>
        <color theme="1"/>
        <rFont val="Times New Roman"/>
        <family val="1"/>
        <charset val="204"/>
      </rPr>
      <t xml:space="preserve"> L= 4,2 м </t>
    </r>
    <r>
      <rPr>
        <b/>
        <sz val="9"/>
        <color theme="1"/>
        <rFont val="Times New Roman"/>
        <family val="1"/>
        <charset val="204"/>
      </rPr>
      <t>(мод 118)</t>
    </r>
  </si>
  <si>
    <t>Комплект соед.эл-тов к плинтусу REHAU (мод118)</t>
  </si>
  <si>
    <t>с   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</si>
</sst>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"/>
  </numFmts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666666"/>
      <name val="Times New Roman"/>
      <family val="1"/>
      <charset val="204"/>
    </font>
    <font>
      <i/>
      <sz val="9"/>
      <color rgb="FF66666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666666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6E6E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8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/>
    </xf>
    <xf numFmtId="1" fontId="3" fillId="6" borderId="4" xfId="0" applyNumberFormat="1" applyFont="1" applyFill="1" applyBorder="1" applyAlignment="1">
      <alignment horizontal="left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1" fontId="10" fillId="0" borderId="4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201547</xdr:colOff>
      <xdr:row>25</xdr:row>
      <xdr:rowOff>48626</xdr:rowOff>
    </xdr:from>
    <xdr:ext cx="523079" cy="31428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5773672" y="7906751"/>
          <a:ext cx="523079" cy="31428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-1</xdr:colOff>
      <xdr:row>0</xdr:row>
      <xdr:rowOff>0</xdr:rowOff>
    </xdr:from>
    <xdr:to>
      <xdr:col>12</xdr:col>
      <xdr:colOff>0</xdr:colOff>
      <xdr:row>0</xdr:row>
      <xdr:rowOff>13447</xdr:rowOff>
    </xdr:to>
    <xdr:sp macro="" textlink="">
      <xdr:nvSpPr>
        <xdr:cNvPr id="4" name="Text Box 55"/>
        <xdr:cNvSpPr txBox="1">
          <a:spLocks noChangeArrowheads="1"/>
        </xdr:cNvSpPr>
      </xdr:nvSpPr>
      <xdr:spPr bwMode="auto">
        <a:xfrm>
          <a:off x="1949823" y="0"/>
          <a:ext cx="5546911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11</xdr:col>
      <xdr:colOff>201547</xdr:colOff>
      <xdr:row>25</xdr:row>
      <xdr:rowOff>48626</xdr:rowOff>
    </xdr:from>
    <xdr:ext cx="523079" cy="314280"/>
    <xdr:pic>
      <xdr:nvPicPr>
        <xdr:cNvPr id="5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8535922" y="6430376"/>
          <a:ext cx="523079" cy="314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048547"/>
  <sheetViews>
    <sheetView tabSelected="1" topLeftCell="A31" zoomScaleNormal="100" workbookViewId="0">
      <selection activeCell="M25" sqref="M25"/>
    </sheetView>
  </sheetViews>
  <sheetFormatPr defaultRowHeight="9.75" customHeight="1" x14ac:dyDescent="0.25"/>
  <cols>
    <col min="1" max="1" width="15.140625" style="7" customWidth="1"/>
    <col min="2" max="2" width="26.7109375" style="1" customWidth="1"/>
    <col min="3" max="4" width="9.42578125" style="1" customWidth="1"/>
    <col min="5" max="6" width="12.140625" style="1" customWidth="1"/>
    <col min="7" max="10" width="10" style="1" customWidth="1"/>
    <col min="11" max="12" width="10.85546875" style="1" customWidth="1"/>
    <col min="13" max="257" width="7.5703125" style="1" customWidth="1"/>
    <col min="258" max="1024" width="7.5703125" customWidth="1"/>
  </cols>
  <sheetData>
    <row r="1" spans="1:1022" ht="30.75" customHeight="1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3"/>
    </row>
    <row r="2" spans="1:1022" ht="19.5" customHeight="1" x14ac:dyDescent="0.35">
      <c r="A2" s="55" t="s">
        <v>50</v>
      </c>
      <c r="B2" s="55"/>
      <c r="C2" s="55"/>
      <c r="D2" s="55"/>
      <c r="E2" s="55"/>
      <c r="F2" s="55"/>
      <c r="G2" s="55"/>
      <c r="H2" s="27"/>
      <c r="I2" s="57" t="s">
        <v>59</v>
      </c>
      <c r="J2" s="57"/>
      <c r="K2" s="57"/>
      <c r="L2" s="2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</row>
    <row r="3" spans="1:1022" ht="15.75" customHeight="1" x14ac:dyDescent="0.25">
      <c r="A3" s="61" t="s">
        <v>0</v>
      </c>
      <c r="B3" s="61" t="s">
        <v>1</v>
      </c>
      <c r="C3" s="58" t="s">
        <v>2</v>
      </c>
      <c r="D3" s="59"/>
      <c r="E3" s="59"/>
      <c r="F3" s="59"/>
      <c r="G3" s="59"/>
      <c r="H3" s="59"/>
      <c r="I3" s="59"/>
      <c r="J3" s="59"/>
      <c r="K3" s="59"/>
      <c r="L3" s="60"/>
    </row>
    <row r="4" spans="1:1022" ht="29.1" customHeight="1" x14ac:dyDescent="0.25">
      <c r="A4" s="62"/>
      <c r="B4" s="62"/>
      <c r="C4" s="39" t="s">
        <v>3</v>
      </c>
      <c r="D4" s="40"/>
      <c r="E4" s="39" t="s">
        <v>4</v>
      </c>
      <c r="F4" s="40"/>
      <c r="G4" s="39" t="s">
        <v>5</v>
      </c>
      <c r="H4" s="40"/>
      <c r="I4" s="39" t="s">
        <v>6</v>
      </c>
      <c r="J4" s="40"/>
      <c r="K4" s="39" t="s">
        <v>7</v>
      </c>
      <c r="L4" s="40"/>
    </row>
    <row r="5" spans="1:1022" ht="12" customHeight="1" x14ac:dyDescent="0.25">
      <c r="A5" s="62"/>
      <c r="B5" s="62"/>
      <c r="C5" s="41" t="s">
        <v>8</v>
      </c>
      <c r="D5" s="42"/>
      <c r="E5" s="41" t="s">
        <v>9</v>
      </c>
      <c r="F5" s="42"/>
      <c r="G5" s="41" t="s">
        <v>10</v>
      </c>
      <c r="H5" s="42"/>
      <c r="I5" s="41" t="s">
        <v>11</v>
      </c>
      <c r="J5" s="42"/>
      <c r="K5" s="41" t="s">
        <v>12</v>
      </c>
      <c r="L5" s="42"/>
    </row>
    <row r="6" spans="1:1022" ht="12" customHeight="1" x14ac:dyDescent="0.25">
      <c r="A6" s="63"/>
      <c r="B6" s="64"/>
      <c r="C6" s="34" t="s">
        <v>55</v>
      </c>
      <c r="D6" s="35" t="s">
        <v>56</v>
      </c>
      <c r="E6" s="34"/>
      <c r="F6" s="35"/>
      <c r="G6" s="34"/>
      <c r="H6" s="35"/>
      <c r="I6" s="34"/>
      <c r="J6" s="35"/>
      <c r="K6" s="34"/>
      <c r="L6" s="32"/>
    </row>
    <row r="7" spans="1:1022" ht="18.399999999999999" customHeight="1" x14ac:dyDescent="0.25">
      <c r="A7" s="54" t="s">
        <v>13</v>
      </c>
      <c r="B7" s="16" t="s">
        <v>14</v>
      </c>
      <c r="C7" s="33">
        <v>3490</v>
      </c>
      <c r="D7" s="10">
        <f>C7*0.82+600</f>
        <v>3461.7999999999997</v>
      </c>
      <c r="E7" s="33">
        <v>5489</v>
      </c>
      <c r="F7" s="10">
        <f>E7*0.82+600</f>
        <v>5100.9799999999996</v>
      </c>
      <c r="G7" s="33">
        <v>7245</v>
      </c>
      <c r="H7" s="10">
        <f>G7*0.82+600</f>
        <v>6540.9</v>
      </c>
      <c r="I7" s="33">
        <v>9990</v>
      </c>
      <c r="J7" s="10">
        <f>I7*0.82+300</f>
        <v>8491.7999999999993</v>
      </c>
      <c r="K7" s="33">
        <v>14990</v>
      </c>
      <c r="L7" s="10">
        <f>K7*0.82+300</f>
        <v>12591.8</v>
      </c>
    </row>
    <row r="8" spans="1:1022" ht="16.7" customHeight="1" x14ac:dyDescent="0.25">
      <c r="A8" s="54"/>
      <c r="B8" s="17" t="s">
        <v>15</v>
      </c>
      <c r="C8" s="11"/>
      <c r="D8" s="10"/>
      <c r="E8" s="10">
        <v>10120</v>
      </c>
      <c r="F8" s="10">
        <f t="shared" ref="F8:F21" si="0">E8*0.82+600</f>
        <v>8898.4</v>
      </c>
      <c r="G8" s="11"/>
      <c r="H8" s="10"/>
      <c r="I8" s="11"/>
      <c r="J8" s="10"/>
      <c r="K8" s="11"/>
      <c r="L8" s="10">
        <f t="shared" ref="L8:L21" si="1">K8*0.82+300</f>
        <v>300</v>
      </c>
    </row>
    <row r="9" spans="1:1022" ht="17.100000000000001" customHeight="1" x14ac:dyDescent="0.25">
      <c r="A9" s="54"/>
      <c r="B9" s="6" t="s">
        <v>16</v>
      </c>
      <c r="C9" s="3">
        <v>7890</v>
      </c>
      <c r="D9" s="10">
        <f t="shared" ref="D9:D15" si="2">C9*0.82+600</f>
        <v>7069.7999999999993</v>
      </c>
      <c r="E9" s="3">
        <v>12749</v>
      </c>
      <c r="F9" s="10">
        <f t="shared" si="0"/>
        <v>11054.179999999998</v>
      </c>
      <c r="G9" s="3">
        <v>15740</v>
      </c>
      <c r="H9" s="10">
        <f t="shared" ref="H9:H21" si="3">G9*0.82+600</f>
        <v>13506.8</v>
      </c>
      <c r="I9" s="3">
        <v>21490</v>
      </c>
      <c r="J9" s="10">
        <f t="shared" ref="J9:J21" si="4">I9*0.82+300</f>
        <v>17921.8</v>
      </c>
      <c r="K9" s="3">
        <v>34490</v>
      </c>
      <c r="L9" s="10">
        <f t="shared" si="1"/>
        <v>28581.8</v>
      </c>
    </row>
    <row r="10" spans="1:1022" ht="24" customHeight="1" x14ac:dyDescent="0.25">
      <c r="A10" s="54"/>
      <c r="B10" s="6" t="s">
        <v>17</v>
      </c>
      <c r="C10" s="3">
        <v>8990</v>
      </c>
      <c r="D10" s="10">
        <f t="shared" si="2"/>
        <v>7971.7999999999993</v>
      </c>
      <c r="E10" s="3">
        <v>14289</v>
      </c>
      <c r="F10" s="10">
        <f t="shared" si="0"/>
        <v>12316.98</v>
      </c>
      <c r="G10" s="3">
        <v>17840</v>
      </c>
      <c r="H10" s="10">
        <f t="shared" si="3"/>
        <v>15228.8</v>
      </c>
      <c r="I10" s="3">
        <v>24490</v>
      </c>
      <c r="J10" s="10">
        <f t="shared" si="4"/>
        <v>20381.8</v>
      </c>
      <c r="K10" s="3">
        <v>39490</v>
      </c>
      <c r="L10" s="10">
        <f t="shared" si="1"/>
        <v>32681.8</v>
      </c>
    </row>
    <row r="11" spans="1:1022" ht="18.399999999999999" customHeight="1" x14ac:dyDescent="0.25">
      <c r="A11" s="54"/>
      <c r="B11" s="6" t="s">
        <v>18</v>
      </c>
      <c r="C11" s="3">
        <v>3000</v>
      </c>
      <c r="D11" s="10">
        <v>2890</v>
      </c>
      <c r="E11" s="3">
        <v>4719</v>
      </c>
      <c r="F11" s="10">
        <f t="shared" si="0"/>
        <v>4469.58</v>
      </c>
      <c r="G11" s="3">
        <v>5660</v>
      </c>
      <c r="H11" s="10">
        <f t="shared" si="3"/>
        <v>5241.2</v>
      </c>
      <c r="I11" s="3">
        <v>7990</v>
      </c>
      <c r="J11" s="10">
        <f t="shared" si="4"/>
        <v>6851.7999999999993</v>
      </c>
      <c r="K11" s="3">
        <v>14990</v>
      </c>
      <c r="L11" s="10">
        <f t="shared" si="1"/>
        <v>12591.8</v>
      </c>
    </row>
    <row r="12" spans="1:1022" ht="18.399999999999999" customHeight="1" x14ac:dyDescent="0.25">
      <c r="A12" s="54"/>
      <c r="B12" s="6" t="s">
        <v>19</v>
      </c>
      <c r="C12" s="3">
        <v>6290</v>
      </c>
      <c r="D12" s="10">
        <f t="shared" si="2"/>
        <v>5757.7999999999993</v>
      </c>
      <c r="E12" s="3">
        <v>10989</v>
      </c>
      <c r="F12" s="10">
        <f t="shared" si="0"/>
        <v>9610.98</v>
      </c>
      <c r="G12" s="3">
        <v>12590</v>
      </c>
      <c r="H12" s="10">
        <f t="shared" si="3"/>
        <v>10923.8</v>
      </c>
      <c r="I12" s="3">
        <v>17990</v>
      </c>
      <c r="J12" s="10">
        <f t="shared" si="4"/>
        <v>15051.8</v>
      </c>
      <c r="K12" s="3">
        <v>33990</v>
      </c>
      <c r="L12" s="10">
        <f t="shared" si="1"/>
        <v>28171.8</v>
      </c>
    </row>
    <row r="13" spans="1:1022" ht="16.149999999999999" customHeight="1" x14ac:dyDescent="0.25">
      <c r="A13" s="54" t="s">
        <v>20</v>
      </c>
      <c r="B13" s="4" t="s">
        <v>21</v>
      </c>
      <c r="C13" s="3">
        <v>3990</v>
      </c>
      <c r="D13" s="10">
        <f t="shared" si="2"/>
        <v>3871.7999999999997</v>
      </c>
      <c r="E13" s="3">
        <v>6589</v>
      </c>
      <c r="F13" s="10">
        <f t="shared" si="0"/>
        <v>6002.98</v>
      </c>
      <c r="G13" s="3">
        <v>7865</v>
      </c>
      <c r="H13" s="10">
        <f t="shared" si="3"/>
        <v>7049.2999999999993</v>
      </c>
      <c r="I13" s="3">
        <v>10990</v>
      </c>
      <c r="J13" s="10">
        <f t="shared" si="4"/>
        <v>9311.7999999999993</v>
      </c>
      <c r="K13" s="3">
        <v>19990</v>
      </c>
      <c r="L13" s="10">
        <f t="shared" si="1"/>
        <v>16691.8</v>
      </c>
    </row>
    <row r="14" spans="1:1022" ht="16.149999999999999" customHeight="1" x14ac:dyDescent="0.25">
      <c r="A14" s="54"/>
      <c r="B14" s="9" t="s">
        <v>22</v>
      </c>
      <c r="C14" s="9">
        <v>5290</v>
      </c>
      <c r="D14" s="10">
        <f t="shared" si="2"/>
        <v>4937.8</v>
      </c>
      <c r="E14" s="9">
        <v>8679</v>
      </c>
      <c r="F14" s="10">
        <f t="shared" si="0"/>
        <v>7716.78</v>
      </c>
      <c r="G14" s="9">
        <v>10490</v>
      </c>
      <c r="H14" s="10">
        <f t="shared" si="3"/>
        <v>9201.7999999999993</v>
      </c>
      <c r="I14" s="9">
        <v>14444</v>
      </c>
      <c r="J14" s="10">
        <f t="shared" si="4"/>
        <v>12144.08</v>
      </c>
      <c r="K14" s="9">
        <v>23490</v>
      </c>
      <c r="L14" s="10">
        <f t="shared" si="1"/>
        <v>19561.8</v>
      </c>
    </row>
    <row r="15" spans="1:1022" ht="16.149999999999999" customHeight="1" x14ac:dyDescent="0.25">
      <c r="A15" s="8"/>
      <c r="B15" s="9" t="s">
        <v>38</v>
      </c>
      <c r="C15" s="9">
        <f>C9/2*1.1</f>
        <v>4339.5</v>
      </c>
      <c r="D15" s="10">
        <f t="shared" si="2"/>
        <v>4158.3899999999994</v>
      </c>
      <c r="E15" s="9">
        <f t="shared" ref="E15:K15" si="5">E9/2*1.1</f>
        <v>7011.9500000000007</v>
      </c>
      <c r="F15" s="10">
        <f t="shared" si="0"/>
        <v>6349.799</v>
      </c>
      <c r="G15" s="9">
        <f t="shared" si="5"/>
        <v>8657</v>
      </c>
      <c r="H15" s="10">
        <f t="shared" si="3"/>
        <v>7698.74</v>
      </c>
      <c r="I15" s="9">
        <f t="shared" si="5"/>
        <v>11819.500000000002</v>
      </c>
      <c r="J15" s="10">
        <f t="shared" si="4"/>
        <v>9991.9900000000016</v>
      </c>
      <c r="K15" s="9">
        <f t="shared" si="5"/>
        <v>18969.5</v>
      </c>
      <c r="L15" s="10">
        <f t="shared" si="1"/>
        <v>15854.99</v>
      </c>
    </row>
    <row r="16" spans="1:1022" ht="15.75" customHeight="1" x14ac:dyDescent="0.25">
      <c r="A16" s="54" t="s">
        <v>23</v>
      </c>
      <c r="B16" s="4" t="s">
        <v>46</v>
      </c>
      <c r="C16" s="10">
        <v>2690</v>
      </c>
      <c r="D16" s="22">
        <f t="shared" ref="D16" si="6">C16*0.82</f>
        <v>2205.7999999999997</v>
      </c>
      <c r="E16" s="10">
        <v>4389</v>
      </c>
      <c r="F16" s="10">
        <f t="shared" si="0"/>
        <v>4198.9799999999996</v>
      </c>
      <c r="G16" s="10">
        <v>5660</v>
      </c>
      <c r="H16" s="10">
        <f t="shared" si="3"/>
        <v>5241.2</v>
      </c>
      <c r="I16" s="10">
        <v>7990</v>
      </c>
      <c r="J16" s="10">
        <f t="shared" si="4"/>
        <v>6851.7999999999993</v>
      </c>
      <c r="K16" s="10">
        <v>13990</v>
      </c>
      <c r="L16" s="10">
        <f t="shared" si="1"/>
        <v>11771.8</v>
      </c>
    </row>
    <row r="17" spans="1:12" ht="15.75" customHeight="1" x14ac:dyDescent="0.25">
      <c r="A17" s="54"/>
      <c r="B17" s="4" t="s">
        <v>24</v>
      </c>
      <c r="C17" s="4"/>
      <c r="D17" s="4"/>
      <c r="E17" s="10">
        <v>6589</v>
      </c>
      <c r="F17" s="10">
        <f t="shared" si="0"/>
        <v>6002.98</v>
      </c>
      <c r="G17" s="4"/>
      <c r="H17" s="10"/>
      <c r="I17" s="4"/>
      <c r="J17" s="10"/>
      <c r="K17" s="4"/>
      <c r="L17" s="10">
        <f t="shared" si="1"/>
        <v>300</v>
      </c>
    </row>
    <row r="18" spans="1:12" ht="15" x14ac:dyDescent="0.25">
      <c r="A18" s="54"/>
      <c r="B18" s="4" t="s">
        <v>45</v>
      </c>
      <c r="C18" s="3">
        <v>5790</v>
      </c>
      <c r="D18" s="3">
        <f>C18*0.82</f>
        <v>4747.7999999999993</v>
      </c>
      <c r="E18" s="3">
        <v>9889</v>
      </c>
      <c r="F18" s="10">
        <f t="shared" si="0"/>
        <v>8708.98</v>
      </c>
      <c r="G18" s="3">
        <v>12275</v>
      </c>
      <c r="H18" s="10">
        <f t="shared" si="3"/>
        <v>10665.5</v>
      </c>
      <c r="I18" s="3">
        <v>17990</v>
      </c>
      <c r="J18" s="10">
        <f t="shared" si="4"/>
        <v>15051.8</v>
      </c>
      <c r="K18" s="3">
        <v>29990</v>
      </c>
      <c r="L18" s="10">
        <f t="shared" si="1"/>
        <v>24891.8</v>
      </c>
    </row>
    <row r="19" spans="1:12" ht="15" x14ac:dyDescent="0.25">
      <c r="A19" s="54"/>
      <c r="B19" s="4" t="s">
        <v>25</v>
      </c>
      <c r="C19" s="4">
        <v>6690</v>
      </c>
      <c r="D19" s="3">
        <f t="shared" ref="D19:D21" si="7">C19*0.82</f>
        <v>5485.7999999999993</v>
      </c>
      <c r="E19" s="4">
        <v>12089</v>
      </c>
      <c r="F19" s="10">
        <f t="shared" si="0"/>
        <v>10512.98</v>
      </c>
      <c r="G19" s="4">
        <v>13115</v>
      </c>
      <c r="H19" s="10">
        <f t="shared" si="3"/>
        <v>11354.3</v>
      </c>
      <c r="I19" s="4">
        <v>17990</v>
      </c>
      <c r="J19" s="10">
        <f t="shared" si="4"/>
        <v>15051.8</v>
      </c>
      <c r="K19" s="4">
        <v>29990</v>
      </c>
      <c r="L19" s="10">
        <f t="shared" si="1"/>
        <v>24891.8</v>
      </c>
    </row>
    <row r="20" spans="1:12" ht="24" x14ac:dyDescent="0.25">
      <c r="A20" s="54"/>
      <c r="B20" s="4" t="s">
        <v>26</v>
      </c>
      <c r="C20" s="4">
        <v>5990</v>
      </c>
      <c r="D20" s="3">
        <f t="shared" si="7"/>
        <v>4911.7999999999993</v>
      </c>
      <c r="E20" s="4">
        <v>9889</v>
      </c>
      <c r="F20" s="10">
        <f t="shared" si="0"/>
        <v>8708.98</v>
      </c>
      <c r="G20" s="4">
        <v>11540</v>
      </c>
      <c r="H20" s="10">
        <f t="shared" si="3"/>
        <v>10062.799999999999</v>
      </c>
      <c r="I20" s="4">
        <v>16990</v>
      </c>
      <c r="J20" s="10">
        <f t="shared" si="4"/>
        <v>14231.8</v>
      </c>
      <c r="K20" s="4">
        <v>29990</v>
      </c>
      <c r="L20" s="10">
        <f t="shared" si="1"/>
        <v>24891.8</v>
      </c>
    </row>
    <row r="21" spans="1:12" ht="24" x14ac:dyDescent="0.25">
      <c r="A21" s="54"/>
      <c r="B21" s="4" t="s">
        <v>27</v>
      </c>
      <c r="C21" s="4">
        <v>7490</v>
      </c>
      <c r="D21" s="3">
        <f t="shared" si="7"/>
        <v>6141.7999999999993</v>
      </c>
      <c r="E21" s="4">
        <v>12089</v>
      </c>
      <c r="F21" s="10">
        <f t="shared" si="0"/>
        <v>10512.98</v>
      </c>
      <c r="G21" s="4">
        <v>14690</v>
      </c>
      <c r="H21" s="10">
        <f t="shared" si="3"/>
        <v>12645.8</v>
      </c>
      <c r="I21" s="4">
        <v>19990</v>
      </c>
      <c r="J21" s="10">
        <f t="shared" si="4"/>
        <v>16691.8</v>
      </c>
      <c r="K21" s="4">
        <v>31490</v>
      </c>
      <c r="L21" s="10">
        <f t="shared" si="1"/>
        <v>26121.8</v>
      </c>
    </row>
    <row r="22" spans="1:12" ht="15" x14ac:dyDescent="0.25">
      <c r="A22" s="54" t="s">
        <v>28</v>
      </c>
      <c r="B22" s="4" t="s">
        <v>29</v>
      </c>
      <c r="C22" s="4">
        <v>159</v>
      </c>
      <c r="D22" s="3">
        <v>150</v>
      </c>
      <c r="E22" s="4">
        <v>274</v>
      </c>
      <c r="F22" s="3">
        <f t="shared" ref="F22:F24" si="8">E22*0.82</f>
        <v>224.67999999999998</v>
      </c>
      <c r="G22" s="4">
        <v>367</v>
      </c>
      <c r="H22" s="3">
        <v>310</v>
      </c>
      <c r="I22" s="4">
        <v>449</v>
      </c>
      <c r="J22" s="3">
        <v>400</v>
      </c>
      <c r="K22" s="4">
        <v>690</v>
      </c>
      <c r="L22" s="3">
        <v>600</v>
      </c>
    </row>
    <row r="23" spans="1:12" ht="15" x14ac:dyDescent="0.25">
      <c r="A23" s="54"/>
      <c r="B23" s="4" t="s">
        <v>30</v>
      </c>
      <c r="C23" s="4">
        <v>179</v>
      </c>
      <c r="D23" s="3">
        <v>170</v>
      </c>
      <c r="E23" s="4">
        <v>329</v>
      </c>
      <c r="F23" s="3">
        <f t="shared" si="8"/>
        <v>269.77999999999997</v>
      </c>
      <c r="G23" s="4">
        <v>419</v>
      </c>
      <c r="H23" s="3">
        <v>350</v>
      </c>
      <c r="I23" s="4">
        <v>529</v>
      </c>
      <c r="J23" s="3">
        <v>480</v>
      </c>
      <c r="K23" s="4">
        <v>790</v>
      </c>
      <c r="L23" s="3">
        <v>700</v>
      </c>
    </row>
    <row r="24" spans="1:12" ht="15" x14ac:dyDescent="0.25">
      <c r="A24" s="54"/>
      <c r="B24" s="4" t="s">
        <v>31</v>
      </c>
      <c r="C24" s="4">
        <v>229</v>
      </c>
      <c r="D24" s="3">
        <v>220</v>
      </c>
      <c r="E24" s="4">
        <v>406</v>
      </c>
      <c r="F24" s="3">
        <f t="shared" si="8"/>
        <v>332.91999999999996</v>
      </c>
      <c r="G24" s="4">
        <v>577</v>
      </c>
      <c r="H24" s="3">
        <v>490</v>
      </c>
      <c r="I24" s="4">
        <v>579</v>
      </c>
      <c r="J24" s="3">
        <v>520</v>
      </c>
      <c r="K24" s="4">
        <v>890</v>
      </c>
      <c r="L24" s="3">
        <v>790</v>
      </c>
    </row>
    <row r="25" spans="1:12" ht="15" x14ac:dyDescent="0.25">
      <c r="A25" s="54"/>
      <c r="B25" s="5" t="s">
        <v>32</v>
      </c>
      <c r="C25" s="5">
        <v>249</v>
      </c>
      <c r="D25" s="3">
        <v>240</v>
      </c>
      <c r="E25" s="5">
        <v>439</v>
      </c>
      <c r="F25" s="3">
        <v>433</v>
      </c>
      <c r="G25" s="5">
        <v>619</v>
      </c>
      <c r="H25" s="3">
        <v>530</v>
      </c>
      <c r="I25" s="5">
        <v>599</v>
      </c>
      <c r="J25" s="3">
        <v>540</v>
      </c>
      <c r="K25" s="5">
        <v>990</v>
      </c>
      <c r="L25" s="3">
        <v>890</v>
      </c>
    </row>
    <row r="26" spans="1:12" ht="15" x14ac:dyDescent="0.25">
      <c r="A26" s="36" t="s">
        <v>35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21"/>
    </row>
    <row r="27" spans="1:12" s="18" customFormat="1" ht="1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8" customFormat="1" ht="39.75" customHeight="1" x14ac:dyDescent="0.25">
      <c r="A28" s="37" t="s">
        <v>48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0"/>
    </row>
    <row r="29" spans="1:12" s="18" customFormat="1" ht="66" customHeight="1" x14ac:dyDescent="0.25">
      <c r="A29" s="37" t="s">
        <v>47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0"/>
    </row>
    <row r="30" spans="1:12" ht="34.5" customHeight="1" x14ac:dyDescent="0.35">
      <c r="A30" s="55" t="s">
        <v>37</v>
      </c>
      <c r="B30" s="55"/>
      <c r="C30" s="55"/>
      <c r="D30" s="55"/>
      <c r="E30" s="55"/>
      <c r="F30" s="55"/>
      <c r="G30" s="55"/>
      <c r="H30" s="27"/>
      <c r="I30" s="57" t="s">
        <v>49</v>
      </c>
      <c r="J30" s="57"/>
      <c r="K30" s="57"/>
      <c r="L30" s="24"/>
    </row>
    <row r="31" spans="1:12" ht="15" x14ac:dyDescent="0.25">
      <c r="A31" s="47" t="s">
        <v>33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29"/>
    </row>
    <row r="32" spans="1:12" ht="15" x14ac:dyDescent="0.25">
      <c r="A32" s="52" t="s">
        <v>0</v>
      </c>
      <c r="B32" s="52"/>
      <c r="C32" s="52"/>
      <c r="D32" s="49" t="s">
        <v>34</v>
      </c>
      <c r="E32" s="50"/>
      <c r="F32" s="50"/>
      <c r="G32" s="50"/>
      <c r="H32" s="50"/>
      <c r="I32" s="50"/>
      <c r="J32" s="50"/>
      <c r="K32" s="51"/>
      <c r="L32" s="30"/>
    </row>
    <row r="33" spans="1:12" ht="15" x14ac:dyDescent="0.25">
      <c r="A33" s="53"/>
      <c r="B33" s="53"/>
      <c r="C33" s="53"/>
      <c r="D33" s="48" t="s">
        <v>55</v>
      </c>
      <c r="E33" s="48"/>
      <c r="F33" s="48"/>
      <c r="G33" s="48"/>
      <c r="H33" s="48" t="s">
        <v>56</v>
      </c>
      <c r="I33" s="48"/>
      <c r="J33" s="48"/>
      <c r="K33" s="48"/>
      <c r="L33" s="30"/>
    </row>
    <row r="34" spans="1:12" ht="15.75" customHeight="1" x14ac:dyDescent="0.25">
      <c r="A34" s="38" t="s">
        <v>41</v>
      </c>
      <c r="B34" s="38"/>
      <c r="C34" s="38"/>
      <c r="D34" s="46">
        <v>375</v>
      </c>
      <c r="E34" s="46"/>
      <c r="F34" s="46"/>
      <c r="G34" s="46"/>
      <c r="H34" s="77">
        <f>D34*0.82</f>
        <v>307.5</v>
      </c>
      <c r="I34" s="77"/>
      <c r="J34" s="77"/>
      <c r="K34" s="78"/>
      <c r="L34" s="31"/>
    </row>
    <row r="35" spans="1:12" ht="15.75" customHeight="1" x14ac:dyDescent="0.25">
      <c r="A35" s="43" t="s">
        <v>42</v>
      </c>
      <c r="B35" s="44"/>
      <c r="C35" s="45"/>
      <c r="D35" s="46">
        <v>625</v>
      </c>
      <c r="E35" s="46"/>
      <c r="F35" s="46"/>
      <c r="G35" s="46"/>
      <c r="H35" s="77">
        <f t="shared" ref="H35:H41" si="9">D35*0.82</f>
        <v>512.5</v>
      </c>
      <c r="I35" s="77"/>
      <c r="J35" s="77"/>
      <c r="K35" s="78"/>
      <c r="L35" s="31"/>
    </row>
    <row r="36" spans="1:12" ht="15.75" customHeight="1" x14ac:dyDescent="0.25">
      <c r="A36" s="43" t="s">
        <v>43</v>
      </c>
      <c r="B36" s="44"/>
      <c r="C36" s="45"/>
      <c r="D36" s="46">
        <v>773</v>
      </c>
      <c r="E36" s="46"/>
      <c r="F36" s="46"/>
      <c r="G36" s="46"/>
      <c r="H36" s="77">
        <f t="shared" si="9"/>
        <v>633.86</v>
      </c>
      <c r="I36" s="77"/>
      <c r="J36" s="77"/>
      <c r="K36" s="78"/>
      <c r="L36" s="31"/>
    </row>
    <row r="37" spans="1:12" ht="15" customHeight="1" x14ac:dyDescent="0.25">
      <c r="A37" s="43" t="s">
        <v>44</v>
      </c>
      <c r="B37" s="44"/>
      <c r="C37" s="45"/>
      <c r="D37" s="46">
        <v>875</v>
      </c>
      <c r="E37" s="46"/>
      <c r="F37" s="46"/>
      <c r="G37" s="46"/>
      <c r="H37" s="77">
        <f t="shared" si="9"/>
        <v>717.5</v>
      </c>
      <c r="I37" s="77"/>
      <c r="J37" s="77"/>
      <c r="K37" s="78"/>
      <c r="L37" s="31"/>
    </row>
    <row r="38" spans="1:12" ht="13.5" customHeight="1" x14ac:dyDescent="0.25">
      <c r="A38" s="38" t="s">
        <v>39</v>
      </c>
      <c r="B38" s="38"/>
      <c r="C38" s="38"/>
      <c r="D38" s="46">
        <v>100</v>
      </c>
      <c r="E38" s="46"/>
      <c r="F38" s="46"/>
      <c r="G38" s="46"/>
      <c r="H38" s="77">
        <f t="shared" si="9"/>
        <v>82</v>
      </c>
      <c r="I38" s="77"/>
      <c r="J38" s="77"/>
      <c r="K38" s="78"/>
      <c r="L38" s="31"/>
    </row>
    <row r="39" spans="1:12" ht="15" x14ac:dyDescent="0.25">
      <c r="A39" s="38" t="s">
        <v>40</v>
      </c>
      <c r="B39" s="38"/>
      <c r="C39" s="38"/>
      <c r="D39" s="46">
        <v>105</v>
      </c>
      <c r="E39" s="46"/>
      <c r="F39" s="46"/>
      <c r="G39" s="46"/>
      <c r="H39" s="77">
        <f t="shared" si="9"/>
        <v>86.1</v>
      </c>
      <c r="I39" s="77"/>
      <c r="J39" s="77"/>
      <c r="K39" s="78"/>
      <c r="L39" s="31"/>
    </row>
    <row r="40" spans="1:12" ht="15" x14ac:dyDescent="0.25">
      <c r="A40" s="67" t="s">
        <v>57</v>
      </c>
      <c r="B40" s="68"/>
      <c r="C40" s="69"/>
      <c r="D40" s="70">
        <v>1490</v>
      </c>
      <c r="E40" s="71"/>
      <c r="F40" s="71"/>
      <c r="G40" s="72"/>
      <c r="H40" s="77">
        <f t="shared" si="9"/>
        <v>1221.8</v>
      </c>
      <c r="I40" s="77"/>
      <c r="J40" s="77"/>
      <c r="K40" s="78"/>
      <c r="L40" s="13"/>
    </row>
    <row r="41" spans="1:12" ht="15" x14ac:dyDescent="0.25">
      <c r="A41" s="74" t="s">
        <v>58</v>
      </c>
      <c r="B41" s="74"/>
      <c r="C41" s="74"/>
      <c r="D41" s="75">
        <v>164</v>
      </c>
      <c r="E41" s="75"/>
      <c r="F41" s="75"/>
      <c r="G41" s="75"/>
      <c r="H41" s="79">
        <f t="shared" si="9"/>
        <v>134.47999999999999</v>
      </c>
      <c r="I41" s="79"/>
      <c r="J41" s="79"/>
      <c r="K41" s="80"/>
      <c r="L41" s="13"/>
    </row>
    <row r="42" spans="1:12" ht="15" x14ac:dyDescent="0.25">
      <c r="A42" s="12"/>
      <c r="B42" s="12"/>
      <c r="C42" s="13"/>
      <c r="D42" s="13"/>
      <c r="E42" s="13"/>
      <c r="F42" s="13"/>
      <c r="G42" s="14"/>
      <c r="H42" s="14"/>
      <c r="I42" s="13"/>
      <c r="J42" s="13"/>
      <c r="K42" s="13"/>
      <c r="L42" s="13"/>
    </row>
    <row r="43" spans="1:12" ht="25.5" x14ac:dyDescent="0.25">
      <c r="A43" s="76" t="s">
        <v>51</v>
      </c>
      <c r="B43" s="76"/>
      <c r="C43" s="76"/>
      <c r="D43" s="76"/>
      <c r="E43" s="76"/>
      <c r="F43" s="76"/>
      <c r="G43" s="76"/>
      <c r="H43" s="76"/>
      <c r="I43" s="76"/>
      <c r="J43" s="28"/>
      <c r="K43" s="13"/>
      <c r="L43" s="13"/>
    </row>
    <row r="44" spans="1:12" ht="15" x14ac:dyDescent="0.25">
      <c r="A44" s="73" t="s">
        <v>52</v>
      </c>
      <c r="B44" s="73"/>
      <c r="C44" s="73"/>
      <c r="D44" s="73"/>
      <c r="E44" s="73"/>
      <c r="F44" s="25">
        <v>2500</v>
      </c>
      <c r="G44" s="26"/>
      <c r="H44" s="26"/>
      <c r="I44" s="26"/>
      <c r="J44" s="26"/>
      <c r="K44" s="13"/>
      <c r="L44" s="13"/>
    </row>
    <row r="45" spans="1:12" ht="15" x14ac:dyDescent="0.25">
      <c r="A45" s="73" t="s">
        <v>53</v>
      </c>
      <c r="B45" s="73"/>
      <c r="C45" s="73"/>
      <c r="D45" s="73"/>
      <c r="E45" s="73"/>
      <c r="F45" s="25">
        <v>100</v>
      </c>
      <c r="G45" s="26"/>
      <c r="H45" s="26"/>
      <c r="I45" s="26"/>
      <c r="J45" s="26"/>
      <c r="K45" s="13"/>
      <c r="L45" s="13"/>
    </row>
    <row r="46" spans="1:12" ht="15" x14ac:dyDescent="0.25">
      <c r="A46" s="73" t="s">
        <v>54</v>
      </c>
      <c r="B46" s="73"/>
      <c r="C46" s="73"/>
      <c r="D46" s="73"/>
      <c r="E46" s="73"/>
      <c r="F46" s="25">
        <v>100</v>
      </c>
      <c r="G46" s="26"/>
      <c r="H46" s="26"/>
      <c r="I46" s="26"/>
      <c r="J46" s="26"/>
      <c r="K46" s="13"/>
      <c r="L46" s="13"/>
    </row>
    <row r="47" spans="1:12" ht="15" x14ac:dyDescent="0.25">
      <c r="A47" s="15"/>
      <c r="B47" s="12"/>
      <c r="C47" s="13"/>
      <c r="D47" s="13"/>
      <c r="E47" s="14"/>
      <c r="F47" s="14"/>
      <c r="G47" s="13"/>
      <c r="H47" s="13"/>
      <c r="I47" s="13"/>
      <c r="J47" s="13"/>
      <c r="K47" s="13"/>
      <c r="L47" s="13"/>
    </row>
    <row r="48" spans="1:12" ht="15" x14ac:dyDescent="0.25">
      <c r="A48" s="15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" x14ac:dyDescent="0.25">
      <c r="A49" s="67" t="s">
        <v>57</v>
      </c>
      <c r="B49" s="68"/>
      <c r="C49" s="69"/>
      <c r="D49" s="70">
        <v>1490</v>
      </c>
      <c r="E49" s="71"/>
      <c r="F49" s="71"/>
      <c r="G49" s="72"/>
      <c r="H49" s="13"/>
      <c r="I49" s="13"/>
      <c r="J49" s="13"/>
      <c r="K49" s="13"/>
      <c r="L49" s="13"/>
    </row>
    <row r="50" spans="1:12" ht="15" x14ac:dyDescent="0.25">
      <c r="A50" s="65" t="s">
        <v>58</v>
      </c>
      <c r="B50" s="65"/>
      <c r="C50" s="65"/>
      <c r="D50" s="66">
        <v>164</v>
      </c>
      <c r="E50" s="66"/>
      <c r="F50" s="66"/>
      <c r="G50" s="66"/>
    </row>
    <row r="51" spans="1:12" ht="15" x14ac:dyDescent="0.25">
      <c r="B51"/>
    </row>
    <row r="52" spans="1:12" ht="15" x14ac:dyDescent="0.25">
      <c r="B52"/>
    </row>
    <row r="53" spans="1:12" ht="15" x14ac:dyDescent="0.25">
      <c r="B53"/>
    </row>
    <row r="54" spans="1:12" ht="15" x14ac:dyDescent="0.25">
      <c r="B54"/>
    </row>
    <row r="55" spans="1:12" ht="15" x14ac:dyDescent="0.25">
      <c r="B55"/>
    </row>
    <row r="56" spans="1:12" ht="15" x14ac:dyDescent="0.25">
      <c r="B56"/>
    </row>
    <row r="57" spans="1:12" ht="15" x14ac:dyDescent="0.25">
      <c r="B57"/>
    </row>
    <row r="58" spans="1:12" ht="15" x14ac:dyDescent="0.25">
      <c r="B58"/>
    </row>
    <row r="59" spans="1:12" ht="15" x14ac:dyDescent="0.25">
      <c r="B59"/>
    </row>
    <row r="60" spans="1:12" ht="15" x14ac:dyDescent="0.25">
      <c r="B60"/>
    </row>
    <row r="61" spans="1:12" ht="15" x14ac:dyDescent="0.25">
      <c r="B61"/>
    </row>
    <row r="62" spans="1:12" ht="15" x14ac:dyDescent="0.25">
      <c r="B62"/>
    </row>
    <row r="63" spans="1:12" ht="15" x14ac:dyDescent="0.25">
      <c r="B63"/>
    </row>
    <row r="64" spans="1:12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9.75" customHeight="1" x14ac:dyDescent="0.25">
      <c r="B93"/>
    </row>
    <row r="94" spans="2:2" ht="9.75" customHeight="1" x14ac:dyDescent="0.25">
      <c r="B94"/>
    </row>
    <row r="95" spans="2:2" ht="9.75" customHeight="1" x14ac:dyDescent="0.25">
      <c r="B95"/>
    </row>
    <row r="96" spans="2:2" ht="9.75" customHeight="1" x14ac:dyDescent="0.25">
      <c r="B96"/>
    </row>
    <row r="97" spans="2:2" ht="9.75" customHeight="1" x14ac:dyDescent="0.25">
      <c r="B97"/>
    </row>
    <row r="1048530" ht="15" x14ac:dyDescent="0.25"/>
    <row r="1048531" ht="15" x14ac:dyDescent="0.25"/>
    <row r="1048532" ht="15" x14ac:dyDescent="0.25"/>
    <row r="1048533" ht="15" x14ac:dyDescent="0.25"/>
    <row r="1048534" ht="15" x14ac:dyDescent="0.25"/>
    <row r="1048535" ht="15" x14ac:dyDescent="0.25"/>
    <row r="1048536" ht="15" x14ac:dyDescent="0.25"/>
    <row r="1048537" ht="15" x14ac:dyDescent="0.25"/>
    <row r="1048538" ht="15" x14ac:dyDescent="0.25"/>
    <row r="1048539" ht="15" x14ac:dyDescent="0.25"/>
    <row r="1048540" ht="15" x14ac:dyDescent="0.25"/>
    <row r="1048541" ht="15" x14ac:dyDescent="0.25"/>
    <row r="1048542" ht="15" x14ac:dyDescent="0.25"/>
    <row r="1048543" ht="15" x14ac:dyDescent="0.25"/>
    <row r="1048544" ht="15" x14ac:dyDescent="0.25"/>
    <row r="1048545" ht="15" x14ac:dyDescent="0.25"/>
    <row r="1048546" ht="15" x14ac:dyDescent="0.25"/>
    <row r="1048547" ht="15" x14ac:dyDescent="0.25"/>
  </sheetData>
  <mergeCells count="62">
    <mergeCell ref="A30:G30"/>
    <mergeCell ref="I30:K30"/>
    <mergeCell ref="A49:C49"/>
    <mergeCell ref="D49:G49"/>
    <mergeCell ref="H34:K34"/>
    <mergeCell ref="D38:G38"/>
    <mergeCell ref="D39:G39"/>
    <mergeCell ref="H35:K35"/>
    <mergeCell ref="H36:K36"/>
    <mergeCell ref="H37:K37"/>
    <mergeCell ref="H38:K38"/>
    <mergeCell ref="H39:K39"/>
    <mergeCell ref="D35:G35"/>
    <mergeCell ref="A34:C34"/>
    <mergeCell ref="E4:F4"/>
    <mergeCell ref="E5:F5"/>
    <mergeCell ref="A50:C50"/>
    <mergeCell ref="D50:G50"/>
    <mergeCell ref="A40:C40"/>
    <mergeCell ref="D40:G40"/>
    <mergeCell ref="A45:E45"/>
    <mergeCell ref="A46:E46"/>
    <mergeCell ref="A41:C41"/>
    <mergeCell ref="D41:G41"/>
    <mergeCell ref="A43:I43"/>
    <mergeCell ref="A44:E44"/>
    <mergeCell ref="H40:K40"/>
    <mergeCell ref="H41:K41"/>
    <mergeCell ref="A29:K29"/>
    <mergeCell ref="A35:C35"/>
    <mergeCell ref="A16:A21"/>
    <mergeCell ref="A22:A25"/>
    <mergeCell ref="A2:G2"/>
    <mergeCell ref="A1:K1"/>
    <mergeCell ref="I2:K2"/>
    <mergeCell ref="A7:A12"/>
    <mergeCell ref="A13:A14"/>
    <mergeCell ref="G4:H4"/>
    <mergeCell ref="G5:H5"/>
    <mergeCell ref="I5:J5"/>
    <mergeCell ref="I4:J4"/>
    <mergeCell ref="C4:D4"/>
    <mergeCell ref="C3:L3"/>
    <mergeCell ref="A3:A6"/>
    <mergeCell ref="B3:B6"/>
    <mergeCell ref="C5:D5"/>
    <mergeCell ref="A26:K26"/>
    <mergeCell ref="A28:K28"/>
    <mergeCell ref="A38:C38"/>
    <mergeCell ref="A39:C39"/>
    <mergeCell ref="K4:L4"/>
    <mergeCell ref="K5:L5"/>
    <mergeCell ref="A36:C36"/>
    <mergeCell ref="D36:G36"/>
    <mergeCell ref="D37:G37"/>
    <mergeCell ref="A37:C37"/>
    <mergeCell ref="A31:K31"/>
    <mergeCell ref="D33:G33"/>
    <mergeCell ref="D34:G34"/>
    <mergeCell ref="D32:K32"/>
    <mergeCell ref="A32:C33"/>
    <mergeCell ref="H33:K3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VEROY РРЦ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Таушканов</dc:creator>
  <cp:lastModifiedBy>Пользователь</cp:lastModifiedBy>
  <cp:lastPrinted>2017-01-26T07:44:14Z</cp:lastPrinted>
  <dcterms:created xsi:type="dcterms:W3CDTF">2016-11-03T05:16:10Z</dcterms:created>
  <dcterms:modified xsi:type="dcterms:W3CDTF">2018-04-05T11:02:38Z</dcterms:modified>
</cp:coreProperties>
</file>